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de/Desktop/"/>
    </mc:Choice>
  </mc:AlternateContent>
  <xr:revisionPtr revIDLastSave="0" documentId="8_{3C02D38B-8733-FF4B-9ED9-A1CCCE760F29}" xr6:coauthVersionLast="47" xr6:coauthVersionMax="47" xr10:uidLastSave="{00000000-0000-0000-0000-000000000000}"/>
  <bookViews>
    <workbookView xWindow="1160" yWindow="500" windowWidth="27640" windowHeight="17500" xr2:uid="{290FB7D9-257A-CC4C-B902-203C2EE553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C70" i="1" s="1"/>
  <c r="C68" i="1"/>
  <c r="E65" i="1"/>
  <c r="C65" i="1"/>
  <c r="E52" i="1"/>
  <c r="C52" i="1"/>
  <c r="E38" i="1"/>
  <c r="C38" i="1"/>
  <c r="E31" i="1"/>
  <c r="E68" i="1" s="1"/>
  <c r="C31" i="1"/>
  <c r="E19" i="1"/>
  <c r="E69" i="1" s="1"/>
  <c r="E70" i="1" s="1"/>
  <c r="C19" i="1"/>
</calcChain>
</file>

<file path=xl/sharedStrings.xml><?xml version="1.0" encoding="utf-8"?>
<sst xmlns="http://schemas.openxmlformats.org/spreadsheetml/2006/main" count="69" uniqueCount="64">
  <si>
    <t>Konto</t>
  </si>
  <si>
    <t>Tekst</t>
  </si>
  <si>
    <t>2024 ny</t>
  </si>
  <si>
    <t>2024 (vedtaget på b-mødet)</t>
  </si>
  <si>
    <t>Ordinært tilskud DIF</t>
  </si>
  <si>
    <t>Tilskud Team Danmark</t>
  </si>
  <si>
    <t>Tilskud DIF ekstraordinært - Salling Fonden</t>
  </si>
  <si>
    <r>
      <t xml:space="preserve">Tilskud Kirkbi Fonden (Bemærk </t>
    </r>
    <r>
      <rPr>
        <sz val="12"/>
        <color theme="1"/>
        <rFont val="Calibri"/>
        <family val="2"/>
        <scheme val="minor"/>
      </rPr>
      <t>NY TITEL)</t>
    </r>
  </si>
  <si>
    <t>Licenser</t>
  </si>
  <si>
    <t>Startgebyr DM</t>
  </si>
  <si>
    <t>Sponsor indtægt elite</t>
  </si>
  <si>
    <t>Klubkontingenter</t>
  </si>
  <si>
    <t>Deltagerbetaling, kurser</t>
  </si>
  <si>
    <t xml:space="preserve">Egenbetaling Bredde-samlinger </t>
  </si>
  <si>
    <t>Egenbetaling Elite</t>
  </si>
  <si>
    <t>Supporterklub (se 2550)</t>
  </si>
  <si>
    <t>NKC</t>
  </si>
  <si>
    <t>Samarbejdsaftale - Norge</t>
  </si>
  <si>
    <t>Aktieudbytte og kursregulering</t>
  </si>
  <si>
    <t>Kursregulering</t>
  </si>
  <si>
    <t>???</t>
  </si>
  <si>
    <t>Indtægt UWW - (NY konto)</t>
  </si>
  <si>
    <t>Indtægter i alt</t>
  </si>
  <si>
    <t>Udgifter administration</t>
  </si>
  <si>
    <r>
      <t xml:space="preserve">Hjemmesiden-hosting og IT </t>
    </r>
    <r>
      <rPr>
        <sz val="12"/>
        <color theme="1"/>
        <rFont val="Calibri"/>
        <family val="2"/>
        <scheme val="minor"/>
      </rPr>
      <t>(IT/DRIFT/NYANSKAFFELSE)</t>
    </r>
  </si>
  <si>
    <t>B-møder</t>
  </si>
  <si>
    <t>R-møder</t>
  </si>
  <si>
    <t>Revision</t>
  </si>
  <si>
    <r>
      <t xml:space="preserve">Repræsentation - EM/VM - DIF og TD </t>
    </r>
    <r>
      <rPr>
        <sz val="12"/>
        <color theme="1"/>
        <rFont val="Calibri"/>
        <family val="2"/>
        <scheme val="minor"/>
      </rPr>
      <t>(NY TITEL)</t>
    </r>
  </si>
  <si>
    <t>Kontingent UWW</t>
  </si>
  <si>
    <t>Kollektiv forsikring DIF</t>
  </si>
  <si>
    <t>Kørsel og telefon bestyrelsen</t>
  </si>
  <si>
    <r>
      <t xml:space="preserve">Tryksager og teknikmærker </t>
    </r>
    <r>
      <rPr>
        <sz val="12"/>
        <color theme="1"/>
        <rFont val="Calibri"/>
        <family val="2"/>
        <scheme val="minor"/>
      </rPr>
      <t>(NY TITEL)</t>
    </r>
  </si>
  <si>
    <t xml:space="preserve">I alt </t>
  </si>
  <si>
    <t>Udgifter arrangementer</t>
  </si>
  <si>
    <r>
      <t xml:space="preserve">DM inkl medaljer, delegerede, dommere og listefører </t>
    </r>
    <r>
      <rPr>
        <sz val="12"/>
        <color theme="1"/>
        <rFont val="Calibri"/>
        <family val="2"/>
        <scheme val="minor"/>
      </rPr>
      <t>(NY)</t>
    </r>
  </si>
  <si>
    <t>Thor Masters - UWW stævne</t>
  </si>
  <si>
    <t>Supporterklub (se 1128)</t>
  </si>
  <si>
    <r>
      <t xml:space="preserve">Dommere internationale &amp; nationale aktiviteter </t>
    </r>
    <r>
      <rPr>
        <sz val="12"/>
        <color theme="1"/>
        <rFont val="Calibri"/>
        <family val="2"/>
        <scheme val="minor"/>
      </rPr>
      <t>(NY)</t>
    </r>
  </si>
  <si>
    <t xml:space="preserve">i alt </t>
  </si>
  <si>
    <t>Udgifter Bredde</t>
  </si>
  <si>
    <t>Udvikl. i klubberne - Tumlehold</t>
  </si>
  <si>
    <t>ATK honorar (Thor)</t>
  </si>
  <si>
    <t>Projektleder honorar - Yde</t>
  </si>
  <si>
    <t>Kørsel projektleder - Yde</t>
  </si>
  <si>
    <r>
      <t xml:space="preserve">Omk. Udviklingstrup &amp; Power Camps </t>
    </r>
    <r>
      <rPr>
        <sz val="12"/>
        <color theme="1"/>
        <rFont val="Calibri"/>
        <family val="2"/>
        <scheme val="minor"/>
      </rPr>
      <t>(NY)</t>
    </r>
  </si>
  <si>
    <r>
      <t xml:space="preserve">Bryde-ambassadør 2024 (Turpal) - </t>
    </r>
    <r>
      <rPr>
        <sz val="12"/>
        <color theme="1"/>
        <rFont val="Calibri"/>
        <family val="2"/>
        <scheme val="minor"/>
      </rPr>
      <t>(NY)</t>
    </r>
  </si>
  <si>
    <t>Fristil - Pigebrydning- Balaz</t>
  </si>
  <si>
    <t>Klubtilskud – first mover + nye</t>
  </si>
  <si>
    <t>Årets Ungdomsklub+årets bryder+årets træner+årets dommer</t>
  </si>
  <si>
    <t>C1 - Træneruddannelse</t>
  </si>
  <si>
    <t>C3 - Official/dommer og listeføreruddannelse</t>
  </si>
  <si>
    <t>Udgifter Elite</t>
  </si>
  <si>
    <t>Løn Landstræner, sportschef og øvrige</t>
  </si>
  <si>
    <t>Løn, Centertræner</t>
  </si>
  <si>
    <t>Administration m.v.</t>
  </si>
  <si>
    <t>Træner/leder uddannelse</t>
  </si>
  <si>
    <t>Konkurrencer og træningslejre</t>
  </si>
  <si>
    <t>Saml. og Stævner U23</t>
  </si>
  <si>
    <t>Indiv.Økonomisk Støtte til aktive</t>
  </si>
  <si>
    <t>Tilskud Kirkbi - Administrativ medhjælper</t>
  </si>
  <si>
    <t>I alt</t>
  </si>
  <si>
    <t xml:space="preserve">Udgifter i alt 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</si>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</sst>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4" fontId="0" fillId="0" borderId="0" xfId="0" applyNumberFormat="1"/>
    <xf numFmtId="4" fontId="2" fillId="2" borderId="1" xfId="0" applyNumberFormat="1" applyFont="1" applyFill="1" applyBorder="1"/>
    <xf numFmtId="0" fontId="0" fillId="0" borderId="1" xfId="0" applyBorder="1" applyAlignment="1">
      <alignment horizontal="right"/>
    </xf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2FD5-857E-9E43-A127-5CB834FD6E6C}">
  <dimension ref="A1:E70"/>
  <sheetViews>
    <sheetView tabSelected="1" workbookViewId="0">
      <selection activeCell="F7" sqref="F7"/>
    </sheetView>
  </sheetViews>
  <sheetFormatPr baseColWidth="10" defaultRowHeight="16" x14ac:dyDescent="0.2"/>
  <cols>
    <col min="1" max="1" width="5.83203125" bestFit="1" customWidth="1"/>
    <col min="2" max="2" width="53.1640625" bestFit="1" customWidth="1"/>
    <col min="3" max="3" width="11.6640625" bestFit="1" customWidth="1"/>
    <col min="5" max="5" width="22.83203125" bestFit="1" customWidth="1"/>
  </cols>
  <sheetData>
    <row r="1" spans="1:5" x14ac:dyDescent="0.2">
      <c r="A1" s="1" t="s">
        <v>0</v>
      </c>
      <c r="B1" s="2" t="s">
        <v>1</v>
      </c>
      <c r="C1" s="2" t="s">
        <v>2</v>
      </c>
      <c r="E1" s="2" t="s">
        <v>3</v>
      </c>
    </row>
    <row r="2" spans="1:5" x14ac:dyDescent="0.2">
      <c r="A2" s="3">
        <v>1101</v>
      </c>
      <c r="B2" s="4" t="s">
        <v>4</v>
      </c>
      <c r="C2" s="5">
        <v>1582000</v>
      </c>
      <c r="D2" s="6"/>
      <c r="E2" s="5">
        <v>1582000</v>
      </c>
    </row>
    <row r="3" spans="1:5" x14ac:dyDescent="0.2">
      <c r="A3" s="3">
        <v>1103</v>
      </c>
      <c r="B3" s="4" t="s">
        <v>5</v>
      </c>
      <c r="C3" s="5">
        <v>1000000</v>
      </c>
      <c r="D3" s="6"/>
      <c r="E3" s="5">
        <v>1000000</v>
      </c>
    </row>
    <row r="4" spans="1:5" x14ac:dyDescent="0.2">
      <c r="A4" s="3">
        <v>1104</v>
      </c>
      <c r="B4" s="4" t="s">
        <v>6</v>
      </c>
      <c r="C4" s="5">
        <v>450000</v>
      </c>
      <c r="D4" s="6"/>
      <c r="E4" s="5">
        <v>450000</v>
      </c>
    </row>
    <row r="5" spans="1:5" x14ac:dyDescent="0.2">
      <c r="A5" s="3">
        <v>1106</v>
      </c>
      <c r="B5" s="4" t="s">
        <v>7</v>
      </c>
      <c r="C5" s="5">
        <v>201000</v>
      </c>
      <c r="D5" s="6"/>
      <c r="E5" s="5">
        <v>201000</v>
      </c>
    </row>
    <row r="6" spans="1:5" x14ac:dyDescent="0.2">
      <c r="A6" s="3">
        <v>1107</v>
      </c>
      <c r="B6" s="4" t="s">
        <v>8</v>
      </c>
      <c r="C6" s="7">
        <v>30000</v>
      </c>
      <c r="D6" s="6"/>
      <c r="E6" s="7">
        <v>30000</v>
      </c>
    </row>
    <row r="7" spans="1:5" x14ac:dyDescent="0.2">
      <c r="A7" s="3">
        <v>1108</v>
      </c>
      <c r="B7" s="4" t="s">
        <v>9</v>
      </c>
      <c r="C7" s="7">
        <v>40000</v>
      </c>
      <c r="D7" s="6"/>
      <c r="E7" s="7">
        <v>40000</v>
      </c>
    </row>
    <row r="8" spans="1:5" x14ac:dyDescent="0.2">
      <c r="A8" s="3">
        <v>1116</v>
      </c>
      <c r="B8" s="4" t="s">
        <v>10</v>
      </c>
      <c r="C8" s="5">
        <v>25000</v>
      </c>
      <c r="D8" s="6"/>
      <c r="E8" s="7">
        <v>25000</v>
      </c>
    </row>
    <row r="9" spans="1:5" x14ac:dyDescent="0.2">
      <c r="A9" s="3">
        <v>1118</v>
      </c>
      <c r="B9" s="4" t="s">
        <v>11</v>
      </c>
      <c r="C9" s="5">
        <v>100000</v>
      </c>
      <c r="D9" s="6"/>
      <c r="E9" s="5">
        <v>100000</v>
      </c>
    </row>
    <row r="10" spans="1:5" x14ac:dyDescent="0.2">
      <c r="A10" s="3">
        <v>1119</v>
      </c>
      <c r="B10" s="4" t="s">
        <v>12</v>
      </c>
      <c r="C10" s="5">
        <v>10000</v>
      </c>
      <c r="D10" s="6"/>
      <c r="E10" s="5">
        <v>10000</v>
      </c>
    </row>
    <row r="11" spans="1:5" x14ac:dyDescent="0.2">
      <c r="A11" s="3">
        <v>1123</v>
      </c>
      <c r="B11" s="4" t="s">
        <v>13</v>
      </c>
      <c r="C11" s="5">
        <v>80000</v>
      </c>
      <c r="D11" s="6"/>
      <c r="E11" s="5">
        <v>80000</v>
      </c>
    </row>
    <row r="12" spans="1:5" x14ac:dyDescent="0.2">
      <c r="A12" s="3">
        <v>1124</v>
      </c>
      <c r="B12" s="4" t="s">
        <v>14</v>
      </c>
      <c r="C12" s="5">
        <v>59000</v>
      </c>
      <c r="D12" s="6"/>
      <c r="E12" s="5">
        <v>59000</v>
      </c>
    </row>
    <row r="13" spans="1:5" x14ac:dyDescent="0.2">
      <c r="A13" s="3">
        <v>1128</v>
      </c>
      <c r="B13" s="4" t="s">
        <v>15</v>
      </c>
      <c r="C13" s="5">
        <v>25000</v>
      </c>
      <c r="D13" s="6"/>
      <c r="E13" s="5">
        <v>25000</v>
      </c>
    </row>
    <row r="14" spans="1:5" x14ac:dyDescent="0.2">
      <c r="A14" s="3">
        <v>1130</v>
      </c>
      <c r="B14" s="4" t="s">
        <v>16</v>
      </c>
      <c r="C14" s="5">
        <v>450000</v>
      </c>
      <c r="D14" s="6"/>
      <c r="E14" s="5">
        <v>450000</v>
      </c>
    </row>
    <row r="15" spans="1:5" x14ac:dyDescent="0.2">
      <c r="A15" s="3">
        <v>1135</v>
      </c>
      <c r="B15" s="4" t="s">
        <v>17</v>
      </c>
      <c r="C15" s="5">
        <v>30000</v>
      </c>
      <c r="D15" s="6"/>
      <c r="E15" s="5">
        <v>30000</v>
      </c>
    </row>
    <row r="16" spans="1:5" x14ac:dyDescent="0.2">
      <c r="A16" s="3">
        <v>1140</v>
      </c>
      <c r="B16" s="4" t="s">
        <v>18</v>
      </c>
      <c r="C16" s="5">
        <v>10000</v>
      </c>
      <c r="D16" s="6"/>
      <c r="E16" s="5">
        <v>10000</v>
      </c>
    </row>
    <row r="17" spans="1:5" x14ac:dyDescent="0.2">
      <c r="A17" s="3">
        <v>1141</v>
      </c>
      <c r="B17" s="4" t="s">
        <v>19</v>
      </c>
      <c r="C17" s="5"/>
      <c r="D17" s="6"/>
      <c r="E17" s="5"/>
    </row>
    <row r="18" spans="1:5" x14ac:dyDescent="0.2">
      <c r="A18" s="8" t="s">
        <v>20</v>
      </c>
      <c r="B18" s="4" t="s">
        <v>21</v>
      </c>
      <c r="C18" s="5">
        <v>10000</v>
      </c>
      <c r="D18" s="6"/>
      <c r="E18" s="5">
        <v>10000</v>
      </c>
    </row>
    <row r="19" spans="1:5" x14ac:dyDescent="0.2">
      <c r="A19" s="1"/>
      <c r="B19" s="2" t="s">
        <v>22</v>
      </c>
      <c r="C19" s="9">
        <f>SUM(C2:C17)</f>
        <v>4092000</v>
      </c>
      <c r="D19" s="6"/>
      <c r="E19" s="9">
        <f>SUM(E2:E17)</f>
        <v>4092000</v>
      </c>
    </row>
    <row r="20" spans="1:5" x14ac:dyDescent="0.2">
      <c r="A20" s="3"/>
      <c r="B20" s="4"/>
      <c r="C20" s="5"/>
      <c r="D20" s="6"/>
      <c r="E20" s="5"/>
    </row>
    <row r="21" spans="1:5" x14ac:dyDescent="0.2">
      <c r="A21" s="3"/>
      <c r="B21" s="2" t="s">
        <v>23</v>
      </c>
      <c r="C21" s="4"/>
      <c r="E21" s="4"/>
    </row>
    <row r="22" spans="1:5" x14ac:dyDescent="0.2">
      <c r="A22" s="3">
        <v>2305</v>
      </c>
      <c r="B22" s="4" t="s">
        <v>24</v>
      </c>
      <c r="C22" s="10">
        <v>30000</v>
      </c>
      <c r="D22" s="6"/>
      <c r="E22" s="10">
        <v>35000</v>
      </c>
    </row>
    <row r="23" spans="1:5" x14ac:dyDescent="0.2">
      <c r="A23" s="3">
        <v>2401</v>
      </c>
      <c r="B23" s="4" t="s">
        <v>25</v>
      </c>
      <c r="C23" s="5">
        <v>20000</v>
      </c>
      <c r="D23" s="6"/>
      <c r="E23" s="5">
        <v>20000</v>
      </c>
    </row>
    <row r="24" spans="1:5" x14ac:dyDescent="0.2">
      <c r="A24" s="3">
        <v>2402</v>
      </c>
      <c r="B24" s="4" t="s">
        <v>26</v>
      </c>
      <c r="C24" s="5">
        <v>20000</v>
      </c>
      <c r="D24" s="6"/>
      <c r="E24" s="5">
        <v>20000</v>
      </c>
    </row>
    <row r="25" spans="1:5" x14ac:dyDescent="0.2">
      <c r="A25" s="3">
        <v>2407</v>
      </c>
      <c r="B25" s="4" t="s">
        <v>27</v>
      </c>
      <c r="C25" s="5">
        <v>12000</v>
      </c>
      <c r="D25" s="6"/>
      <c r="E25" s="5">
        <v>12000</v>
      </c>
    </row>
    <row r="26" spans="1:5" x14ac:dyDescent="0.2">
      <c r="A26" s="3">
        <v>2411</v>
      </c>
      <c r="B26" s="4" t="s">
        <v>28</v>
      </c>
      <c r="C26" s="10">
        <v>80000</v>
      </c>
      <c r="D26" s="6"/>
      <c r="E26" s="10">
        <v>100000</v>
      </c>
    </row>
    <row r="27" spans="1:5" x14ac:dyDescent="0.2">
      <c r="A27" s="3">
        <v>2422</v>
      </c>
      <c r="B27" s="4" t="s">
        <v>29</v>
      </c>
      <c r="C27" s="5">
        <v>0</v>
      </c>
      <c r="D27" s="6"/>
      <c r="E27" s="5">
        <v>0</v>
      </c>
    </row>
    <row r="28" spans="1:5" x14ac:dyDescent="0.2">
      <c r="A28" s="3">
        <v>2424</v>
      </c>
      <c r="B28" s="4" t="s">
        <v>30</v>
      </c>
      <c r="C28" s="5">
        <v>10000</v>
      </c>
      <c r="D28" s="6"/>
      <c r="E28" s="5">
        <v>10000</v>
      </c>
    </row>
    <row r="29" spans="1:5" x14ac:dyDescent="0.2">
      <c r="A29" s="3">
        <v>2425</v>
      </c>
      <c r="B29" s="4" t="s">
        <v>31</v>
      </c>
      <c r="C29" s="5">
        <v>25000</v>
      </c>
      <c r="D29" s="6"/>
      <c r="E29" s="5">
        <v>30000</v>
      </c>
    </row>
    <row r="30" spans="1:5" x14ac:dyDescent="0.2">
      <c r="A30" s="3">
        <v>2427</v>
      </c>
      <c r="B30" s="4" t="s">
        <v>32</v>
      </c>
      <c r="C30" s="10">
        <v>5000</v>
      </c>
      <c r="D30" s="6"/>
      <c r="E30" s="10">
        <v>10000</v>
      </c>
    </row>
    <row r="31" spans="1:5" x14ac:dyDescent="0.2">
      <c r="A31" s="1"/>
      <c r="B31" s="2" t="s">
        <v>33</v>
      </c>
      <c r="C31" s="9">
        <f>SUM(C22:C30)</f>
        <v>202000</v>
      </c>
      <c r="E31" s="9">
        <f>SUM(E22:E30)</f>
        <v>237000</v>
      </c>
    </row>
    <row r="32" spans="1:5" x14ac:dyDescent="0.2">
      <c r="A32" s="3"/>
      <c r="B32" s="4"/>
      <c r="C32" s="4"/>
      <c r="E32" s="4"/>
    </row>
    <row r="33" spans="1:5" x14ac:dyDescent="0.2">
      <c r="A33" s="3"/>
      <c r="B33" s="2" t="s">
        <v>34</v>
      </c>
      <c r="C33" s="4"/>
      <c r="E33" s="4"/>
    </row>
    <row r="34" spans="1:5" x14ac:dyDescent="0.2">
      <c r="A34" s="3">
        <v>2502</v>
      </c>
      <c r="B34" s="4" t="s">
        <v>35</v>
      </c>
      <c r="C34" s="10">
        <v>80000</v>
      </c>
      <c r="D34" s="6"/>
      <c r="E34" s="10">
        <v>90000</v>
      </c>
    </row>
    <row r="35" spans="1:5" x14ac:dyDescent="0.2">
      <c r="A35" s="3">
        <v>2520</v>
      </c>
      <c r="B35" s="4" t="s">
        <v>36</v>
      </c>
      <c r="C35" s="10">
        <v>10000</v>
      </c>
      <c r="D35" s="6"/>
      <c r="E35" s="10">
        <v>12500</v>
      </c>
    </row>
    <row r="36" spans="1:5" x14ac:dyDescent="0.2">
      <c r="A36" s="3">
        <v>2550</v>
      </c>
      <c r="B36" s="4" t="s">
        <v>37</v>
      </c>
      <c r="C36" s="5">
        <v>15000</v>
      </c>
      <c r="D36" s="6"/>
      <c r="E36" s="5">
        <v>15000</v>
      </c>
    </row>
    <row r="37" spans="1:5" x14ac:dyDescent="0.2">
      <c r="A37" s="3">
        <v>3603</v>
      </c>
      <c r="B37" s="4" t="s">
        <v>38</v>
      </c>
      <c r="C37" s="5">
        <v>50000</v>
      </c>
      <c r="D37" s="6"/>
      <c r="E37" s="5">
        <v>50000</v>
      </c>
    </row>
    <row r="38" spans="1:5" x14ac:dyDescent="0.2">
      <c r="A38" s="1"/>
      <c r="B38" s="2" t="s">
        <v>39</v>
      </c>
      <c r="C38" s="9">
        <f>SUM(C34:C37)</f>
        <v>155000</v>
      </c>
      <c r="E38" s="9">
        <f>SUM(E34:E37)</f>
        <v>167500</v>
      </c>
    </row>
    <row r="39" spans="1:5" x14ac:dyDescent="0.2">
      <c r="A39" s="3"/>
      <c r="B39" s="4"/>
      <c r="C39" s="4"/>
      <c r="E39" s="4"/>
    </row>
    <row r="40" spans="1:5" x14ac:dyDescent="0.2">
      <c r="A40" s="3"/>
      <c r="B40" s="2" t="s">
        <v>40</v>
      </c>
      <c r="C40" s="4"/>
      <c r="E40" s="4"/>
    </row>
    <row r="41" spans="1:5" x14ac:dyDescent="0.2">
      <c r="A41" s="3">
        <v>3606</v>
      </c>
      <c r="B41" s="4" t="s">
        <v>41</v>
      </c>
      <c r="C41" s="5">
        <v>5000</v>
      </c>
      <c r="D41" s="6"/>
      <c r="E41" s="5">
        <v>5000</v>
      </c>
    </row>
    <row r="42" spans="1:5" x14ac:dyDescent="0.2">
      <c r="A42" s="3">
        <v>3705</v>
      </c>
      <c r="B42" s="4" t="s">
        <v>42</v>
      </c>
      <c r="C42" s="5">
        <v>84000</v>
      </c>
      <c r="D42" s="6"/>
      <c r="E42" s="5">
        <v>84000</v>
      </c>
    </row>
    <row r="43" spans="1:5" x14ac:dyDescent="0.2">
      <c r="A43" s="3">
        <v>3711</v>
      </c>
      <c r="B43" s="4" t="s">
        <v>43</v>
      </c>
      <c r="C43" s="5">
        <v>358000</v>
      </c>
      <c r="D43" s="6"/>
      <c r="E43" s="5">
        <v>358000</v>
      </c>
    </row>
    <row r="44" spans="1:5" x14ac:dyDescent="0.2">
      <c r="A44" s="3">
        <v>3712</v>
      </c>
      <c r="B44" s="4" t="s">
        <v>44</v>
      </c>
      <c r="C44" s="5">
        <v>15000</v>
      </c>
      <c r="D44" s="6"/>
      <c r="E44" s="5">
        <v>15000</v>
      </c>
    </row>
    <row r="45" spans="1:5" x14ac:dyDescent="0.2">
      <c r="A45" s="3">
        <v>3714</v>
      </c>
      <c r="B45" s="4" t="s">
        <v>45</v>
      </c>
      <c r="C45" s="10">
        <v>90000</v>
      </c>
      <c r="D45" s="6"/>
      <c r="E45" s="10">
        <v>100000</v>
      </c>
    </row>
    <row r="46" spans="1:5" x14ac:dyDescent="0.2">
      <c r="A46" s="3">
        <v>3716</v>
      </c>
      <c r="B46" s="4" t="s">
        <v>46</v>
      </c>
      <c r="C46" s="10">
        <v>60000</v>
      </c>
      <c r="D46" s="6"/>
      <c r="E46" s="10">
        <v>48000</v>
      </c>
    </row>
    <row r="47" spans="1:5" x14ac:dyDescent="0.2">
      <c r="A47" s="3">
        <v>5704</v>
      </c>
      <c r="B47" s="4" t="s">
        <v>47</v>
      </c>
      <c r="C47" s="5">
        <v>60000</v>
      </c>
      <c r="D47" s="6"/>
      <c r="E47" s="5">
        <v>60000</v>
      </c>
    </row>
    <row r="48" spans="1:5" x14ac:dyDescent="0.2">
      <c r="A48" s="3">
        <v>5705</v>
      </c>
      <c r="B48" s="4" t="s">
        <v>48</v>
      </c>
      <c r="C48" s="10">
        <v>145000</v>
      </c>
      <c r="D48" s="6"/>
      <c r="E48" s="10">
        <v>160000</v>
      </c>
    </row>
    <row r="49" spans="1:5" x14ac:dyDescent="0.2">
      <c r="A49" s="3">
        <v>5714</v>
      </c>
      <c r="B49" s="4" t="s">
        <v>49</v>
      </c>
      <c r="C49" s="5">
        <v>15000</v>
      </c>
      <c r="D49" s="6"/>
      <c r="E49" s="5">
        <v>15000</v>
      </c>
    </row>
    <row r="50" spans="1:5" x14ac:dyDescent="0.2">
      <c r="A50" s="3">
        <v>6009</v>
      </c>
      <c r="B50" s="4" t="s">
        <v>50</v>
      </c>
      <c r="C50" s="5">
        <v>30000</v>
      </c>
      <c r="D50" s="6"/>
      <c r="E50" s="5">
        <v>30000</v>
      </c>
    </row>
    <row r="51" spans="1:5" x14ac:dyDescent="0.2">
      <c r="A51" s="3">
        <v>6011</v>
      </c>
      <c r="B51" s="4" t="s">
        <v>51</v>
      </c>
      <c r="C51" s="5">
        <v>35000</v>
      </c>
      <c r="D51" s="6"/>
      <c r="E51" s="5">
        <v>35000</v>
      </c>
    </row>
    <row r="52" spans="1:5" x14ac:dyDescent="0.2">
      <c r="A52" s="1"/>
      <c r="B52" s="2" t="s">
        <v>33</v>
      </c>
      <c r="C52" s="9">
        <f>SUM(C41:C51)</f>
        <v>897000</v>
      </c>
      <c r="D52" s="6"/>
      <c r="E52" s="9">
        <f>SUM(E41:E51)</f>
        <v>910000</v>
      </c>
    </row>
    <row r="53" spans="1:5" x14ac:dyDescent="0.2">
      <c r="A53" s="3"/>
      <c r="B53" s="4"/>
      <c r="C53" s="4"/>
      <c r="D53" s="6"/>
      <c r="E53" s="4"/>
    </row>
    <row r="54" spans="1:5" x14ac:dyDescent="0.2">
      <c r="A54" s="3"/>
      <c r="B54" s="2" t="s">
        <v>52</v>
      </c>
      <c r="C54" s="4"/>
      <c r="D54" s="6"/>
      <c r="E54" s="4"/>
    </row>
    <row r="55" spans="1:5" x14ac:dyDescent="0.2">
      <c r="A55" s="3">
        <v>7101</v>
      </c>
      <c r="B55" s="4" t="s">
        <v>53</v>
      </c>
      <c r="C55" s="5">
        <v>664000</v>
      </c>
      <c r="D55" s="11"/>
      <c r="E55" s="5">
        <v>664000</v>
      </c>
    </row>
    <row r="56" spans="1:5" x14ac:dyDescent="0.2">
      <c r="A56" s="3">
        <v>7102</v>
      </c>
      <c r="B56" s="4" t="s">
        <v>54</v>
      </c>
      <c r="C56" s="5">
        <v>450000</v>
      </c>
      <c r="D56" s="6"/>
      <c r="E56" s="5">
        <v>450000</v>
      </c>
    </row>
    <row r="57" spans="1:5" x14ac:dyDescent="0.2">
      <c r="A57" s="3">
        <v>7111</v>
      </c>
      <c r="B57" s="4" t="s">
        <v>55</v>
      </c>
      <c r="C57" s="5">
        <v>20000</v>
      </c>
      <c r="D57" s="6"/>
      <c r="E57" s="5">
        <v>20000</v>
      </c>
    </row>
    <row r="58" spans="1:5" x14ac:dyDescent="0.2">
      <c r="A58" s="3">
        <v>7112</v>
      </c>
      <c r="B58" s="4" t="s">
        <v>56</v>
      </c>
      <c r="C58" s="5">
        <v>5000</v>
      </c>
      <c r="D58" s="6"/>
      <c r="E58" s="5">
        <v>5000</v>
      </c>
    </row>
    <row r="59" spans="1:5" x14ac:dyDescent="0.2">
      <c r="A59" s="3">
        <v>7133</v>
      </c>
      <c r="B59" s="4" t="s">
        <v>57</v>
      </c>
      <c r="C59" s="5">
        <v>768000</v>
      </c>
      <c r="D59" s="6"/>
      <c r="E59" s="5">
        <v>768000</v>
      </c>
    </row>
    <row r="60" spans="1:5" x14ac:dyDescent="0.2">
      <c r="A60" s="3">
        <v>7142</v>
      </c>
      <c r="B60" s="4" t="s">
        <v>58</v>
      </c>
      <c r="C60" s="5">
        <v>178000</v>
      </c>
      <c r="D60" s="6"/>
      <c r="E60" s="5">
        <v>178000</v>
      </c>
    </row>
    <row r="61" spans="1:5" x14ac:dyDescent="0.2">
      <c r="A61" s="3">
        <v>7152</v>
      </c>
      <c r="B61" s="4" t="s">
        <v>59</v>
      </c>
      <c r="C61" s="5">
        <v>117000</v>
      </c>
      <c r="D61" s="6"/>
      <c r="E61" s="5">
        <v>117000</v>
      </c>
    </row>
    <row r="62" spans="1:5" x14ac:dyDescent="0.2">
      <c r="A62" s="3">
        <v>7154</v>
      </c>
      <c r="B62" s="4" t="s">
        <v>16</v>
      </c>
      <c r="C62" s="5">
        <v>650000</v>
      </c>
      <c r="D62" s="6"/>
      <c r="E62" s="5">
        <v>650000</v>
      </c>
    </row>
    <row r="63" spans="1:5" x14ac:dyDescent="0.2">
      <c r="A63" s="3">
        <v>7160</v>
      </c>
      <c r="B63" s="4" t="s">
        <v>17</v>
      </c>
      <c r="C63" s="5">
        <v>30000</v>
      </c>
      <c r="D63" s="6"/>
      <c r="E63" s="5">
        <v>30000</v>
      </c>
    </row>
    <row r="64" spans="1:5" x14ac:dyDescent="0.2">
      <c r="A64" s="3" t="s">
        <v>20</v>
      </c>
      <c r="B64" s="4" t="s">
        <v>60</v>
      </c>
      <c r="C64" s="5">
        <v>84000</v>
      </c>
      <c r="D64" s="6"/>
      <c r="E64" s="5">
        <v>84000</v>
      </c>
    </row>
    <row r="65" spans="1:5" x14ac:dyDescent="0.2">
      <c r="A65" s="1"/>
      <c r="B65" s="2" t="s">
        <v>61</v>
      </c>
      <c r="C65" s="9">
        <f>SUM(C55:C64)</f>
        <v>2966000</v>
      </c>
      <c r="E65" s="9">
        <f>SUM(E55:E64)</f>
        <v>2966000</v>
      </c>
    </row>
    <row r="66" spans="1:5" x14ac:dyDescent="0.2">
      <c r="A66" s="3"/>
      <c r="B66" s="4"/>
      <c r="C66" s="4"/>
      <c r="E66" s="4"/>
    </row>
    <row r="67" spans="1:5" x14ac:dyDescent="0.2">
      <c r="A67" s="3"/>
      <c r="B67" s="4"/>
      <c r="C67" s="5"/>
      <c r="D67" s="6"/>
      <c r="E67" s="5"/>
    </row>
    <row r="68" spans="1:5" x14ac:dyDescent="0.2">
      <c r="A68" s="3"/>
      <c r="B68" s="4" t="s">
        <v>62</v>
      </c>
      <c r="C68" s="5">
        <f>SUM(C31+C38+C52+C65)</f>
        <v>4220000</v>
      </c>
      <c r="E68" s="5">
        <f>SUM(E31+E38+E52+E65)</f>
        <v>4280500</v>
      </c>
    </row>
    <row r="69" spans="1:5" x14ac:dyDescent="0.2">
      <c r="A69" s="3"/>
      <c r="B69" s="4" t="s">
        <v>22</v>
      </c>
      <c r="C69" s="5">
        <f>SUM(C19)</f>
        <v>4092000</v>
      </c>
      <c r="E69" s="5">
        <f>SUM(E19)</f>
        <v>4092000</v>
      </c>
    </row>
    <row r="70" spans="1:5" x14ac:dyDescent="0.2">
      <c r="A70" s="1"/>
      <c r="B70" s="2" t="s">
        <v>63</v>
      </c>
      <c r="C70" s="9">
        <f>SUM(C69-C68)</f>
        <v>-128000</v>
      </c>
      <c r="E70" s="9">
        <f>SUM(E69-E68)</f>
        <v>-188500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Yde</dc:creator>
  <cp:lastModifiedBy>Michael Yde</cp:lastModifiedBy>
  <dcterms:created xsi:type="dcterms:W3CDTF">2024-01-06T12:52:43Z</dcterms:created>
  <dcterms:modified xsi:type="dcterms:W3CDTF">2024-01-06T12:53:36Z</dcterms:modified>
</cp:coreProperties>
</file>